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60" windowWidth="11550" windowHeight="5355"/>
  </bookViews>
  <sheets>
    <sheet name="marché conception-réalisation" sheetId="1" r:id="rId1"/>
    <sheet name="marché de travaux" sheetId="4" r:id="rId2"/>
    <sheet name="Feuil3" sheetId="3" r:id="rId3"/>
  </sheets>
  <definedNames>
    <definedName name="_xlnm.Print_Area" localSheetId="0">'marché conception-réalisation'!$A$1:$BE$42</definedName>
    <definedName name="_xlnm.Print_Area" localSheetId="1">'marché de travaux'!$A$1:$AZ$53</definedName>
  </definedNames>
  <calcPr calcId="145621"/>
</workbook>
</file>

<file path=xl/calcChain.xml><?xml version="1.0" encoding="utf-8"?>
<calcChain xmlns="http://schemas.openxmlformats.org/spreadsheetml/2006/main">
  <c r="F42" i="4" l="1"/>
  <c r="F43" i="4" s="1"/>
  <c r="F44" i="4" s="1"/>
  <c r="F41" i="4"/>
  <c r="F40" i="4"/>
  <c r="F15" i="4"/>
  <c r="F14" i="4"/>
  <c r="F5" i="4"/>
  <c r="F6" i="4" s="1"/>
  <c r="F7" i="4" s="1"/>
  <c r="F8" i="4" s="1"/>
  <c r="F10" i="4" s="1"/>
  <c r="F11" i="4" s="1"/>
  <c r="F12" i="4" s="1"/>
  <c r="F13" i="4" s="1"/>
  <c r="F16" i="4" s="1"/>
  <c r="F18" i="4"/>
  <c r="F35" i="1"/>
  <c r="F36" i="1" s="1"/>
  <c r="F37" i="1" s="1"/>
  <c r="F38" i="1" s="1"/>
  <c r="F37" i="4"/>
  <c r="F36" i="4"/>
  <c r="F35" i="4"/>
  <c r="F34" i="4"/>
  <c r="F33" i="4"/>
  <c r="F32" i="4"/>
  <c r="F23" i="4"/>
  <c r="F24" i="4" s="1"/>
  <c r="F25" i="4" s="1"/>
  <c r="F26" i="4" s="1"/>
  <c r="F27" i="4" s="1"/>
  <c r="F28" i="4" s="1"/>
  <c r="F29" i="4" s="1"/>
  <c r="F22" i="4"/>
  <c r="F21" i="4"/>
  <c r="F27" i="1"/>
  <c r="F28" i="1"/>
  <c r="F29" i="1" s="1"/>
  <c r="F30" i="1" s="1"/>
  <c r="F31" i="1" s="1"/>
  <c r="F32" i="1" s="1"/>
  <c r="F19" i="1"/>
  <c r="F20" i="1" s="1"/>
  <c r="F21" i="1" s="1"/>
  <c r="F22" i="1" s="1"/>
  <c r="F23" i="1" s="1"/>
  <c r="F24" i="1" s="1"/>
  <c r="F18" i="1"/>
  <c r="F3" i="4" l="1"/>
  <c r="F4" i="4" s="1"/>
  <c r="F3" i="1"/>
  <c r="F4" i="1" s="1"/>
  <c r="F5" i="1" s="1"/>
  <c r="F7" i="1" s="1"/>
  <c r="F8" i="1" s="1"/>
  <c r="F9" i="1" l="1"/>
  <c r="F10" i="1" s="1"/>
  <c r="F11" i="1" s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<sst xmlns="http://schemas.openxmlformats.org/spreadsheetml/2006/main" count="204" uniqueCount="124">
  <si>
    <t>Action</t>
  </si>
  <si>
    <t>Qui</t>
  </si>
  <si>
    <t>Donnée de sortie</t>
  </si>
  <si>
    <t>Donnée d'entrée</t>
  </si>
  <si>
    <t>Cadrage initial</t>
  </si>
  <si>
    <t>MOA</t>
  </si>
  <si>
    <t>Idée</t>
  </si>
  <si>
    <t>Lettre de cadrage</t>
  </si>
  <si>
    <t>Consultation marché d'étude</t>
  </si>
  <si>
    <t>Marché d'étude</t>
  </si>
  <si>
    <t>AMO</t>
  </si>
  <si>
    <t>DCE</t>
  </si>
  <si>
    <t>Avis à candidature</t>
  </si>
  <si>
    <t>Dossier de candidature</t>
  </si>
  <si>
    <t>Candidats autorisés</t>
  </si>
  <si>
    <t>EDB</t>
  </si>
  <si>
    <t>EDB-MOA</t>
  </si>
  <si>
    <t>Mémoire justificatif</t>
  </si>
  <si>
    <t>Analyse des offres</t>
  </si>
  <si>
    <t>Mémoires</t>
  </si>
  <si>
    <t>Attribution</t>
  </si>
  <si>
    <t>Mise au point</t>
  </si>
  <si>
    <t>AMO-EDB</t>
  </si>
  <si>
    <t>Ordre de Service</t>
  </si>
  <si>
    <t>MER et observation</t>
  </si>
  <si>
    <t>CAT + Arrêté préfectoral</t>
  </si>
  <si>
    <t>Cumul</t>
  </si>
  <si>
    <t>Durée (mois)</t>
  </si>
  <si>
    <t>Calendrier ICPE</t>
  </si>
  <si>
    <t>Calendrier marché public</t>
  </si>
  <si>
    <t>Avant Projet</t>
  </si>
  <si>
    <t>Porté à connaissance</t>
  </si>
  <si>
    <t>Information préalable à la Pref</t>
  </si>
  <si>
    <t>Orientation sur les prescriptions</t>
  </si>
  <si>
    <t>Etude de danger</t>
  </si>
  <si>
    <t>Définition détaillé du projet</t>
  </si>
  <si>
    <t>EDD (+MMR V1) - DDAE</t>
  </si>
  <si>
    <t>Recevabilité du DDAE</t>
  </si>
  <si>
    <t>DRIEE/DREAL</t>
  </si>
  <si>
    <t>DDAE</t>
  </si>
  <si>
    <t>DDAE recevable</t>
  </si>
  <si>
    <t>Enquête publique</t>
  </si>
  <si>
    <t>Rapport d'enquête publique</t>
  </si>
  <si>
    <t>Instruction</t>
  </si>
  <si>
    <t>REP + DDAE</t>
  </si>
  <si>
    <t>Projet d'AP</t>
  </si>
  <si>
    <t>Préfecture</t>
  </si>
  <si>
    <t>Projet d'AP+REP+DDAE</t>
  </si>
  <si>
    <t>AP signé</t>
  </si>
  <si>
    <t>Permis de construire</t>
  </si>
  <si>
    <t>2 à 5</t>
  </si>
  <si>
    <t>Etudes de détail</t>
  </si>
  <si>
    <t>Identification des potentiels de dangers</t>
  </si>
  <si>
    <t>Analyse préliminaire des risques Identification des scénarios et cotation fréquence et gravité)</t>
  </si>
  <si>
    <t>Définition d'une matrice de criticité</t>
  </si>
  <si>
    <t>Définition des mesures de maitrise des risques</t>
  </si>
  <si>
    <t>Contrôle/attestation du niveau de performance des MMR</t>
  </si>
  <si>
    <t>Calendrier Etudes de risque</t>
  </si>
  <si>
    <t>Calendrier Autres obligations réglementaires</t>
  </si>
  <si>
    <t>Déclaration ESP</t>
  </si>
  <si>
    <t>Analyse détaillée des risques des scénarios majeurs</t>
  </si>
  <si>
    <t>MOE</t>
  </si>
  <si>
    <t>VISA</t>
  </si>
  <si>
    <t>AVP</t>
  </si>
  <si>
    <t>Attribution du marché</t>
  </si>
  <si>
    <t>PRO</t>
  </si>
  <si>
    <t>AVP (avant projet)</t>
  </si>
  <si>
    <t>AMT</t>
  </si>
  <si>
    <t>plans et notes de calcul</t>
  </si>
  <si>
    <t>validation</t>
  </si>
  <si>
    <t>Consultation</t>
  </si>
  <si>
    <t>Candidat</t>
  </si>
  <si>
    <t>offres</t>
  </si>
  <si>
    <t>Etudes d'executions</t>
  </si>
  <si>
    <t>entreprises</t>
  </si>
  <si>
    <t>marché attribué</t>
  </si>
  <si>
    <t>plans et notes de calculs</t>
  </si>
  <si>
    <t>MO</t>
  </si>
  <si>
    <t>éléments du permis</t>
  </si>
  <si>
    <t>PC</t>
  </si>
  <si>
    <t>DET/travaux</t>
  </si>
  <si>
    <t>MOE/entreprise</t>
  </si>
  <si>
    <t>reception</t>
  </si>
  <si>
    <t>PC + VISA</t>
  </si>
  <si>
    <t>CAT</t>
  </si>
  <si>
    <t>Travaux</t>
  </si>
  <si>
    <t>mise au point AP</t>
  </si>
  <si>
    <t>incidents</t>
  </si>
  <si>
    <t>titulaire de l'arrêté prefectoral</t>
  </si>
  <si>
    <t>prequalification des risques</t>
  </si>
  <si>
    <t>Porté à connaissance + RDV DRIEE DREAL</t>
  </si>
  <si>
    <t>Définition détaillée des mesures de maitrise des risques</t>
  </si>
  <si>
    <t>qualification des risques et limites d'acceptabilité</t>
  </si>
  <si>
    <t>MAJ EDD et finalisation DDAE</t>
  </si>
  <si>
    <t>dépôt et instruction du PC</t>
  </si>
  <si>
    <t>ajustement des études et travaux</t>
  </si>
  <si>
    <t>notification AP</t>
  </si>
  <si>
    <t>délais d'instruction ICPE</t>
  </si>
  <si>
    <t>exploitant</t>
  </si>
  <si>
    <t>fabricant</t>
  </si>
  <si>
    <t>Dossier fabricant équipement sous pression</t>
  </si>
  <si>
    <t>dossier DESP</t>
  </si>
  <si>
    <t>déclaration</t>
  </si>
  <si>
    <t>dossier DESP + plan d'implantation</t>
  </si>
  <si>
    <t>dossier Suivi de l'obsolescence</t>
  </si>
  <si>
    <t>Etude de zonage ATEX</t>
  </si>
  <si>
    <t>Calendrier ICPE pour autorisation</t>
  </si>
  <si>
    <t>Déclaration ESP (équipements sous pression)</t>
  </si>
  <si>
    <t>Cadrage initial /étude d'opportunité</t>
  </si>
  <si>
    <t>Etude de base (AVP + DCE avec PFD)</t>
  </si>
  <si>
    <t>Pré-analyse de risque</t>
  </si>
  <si>
    <t>Consultation DB (Design &amp; Built)</t>
  </si>
  <si>
    <t>Dossier fabricant équipement sous pression (ESP)</t>
  </si>
  <si>
    <t>Dossier Suivi de l'obsolescence</t>
  </si>
  <si>
    <t>examen d'adéquation du matériel dans les zone ATEX</t>
  </si>
  <si>
    <t>Idée /étude d'opportunité</t>
  </si>
  <si>
    <t>Avis de candidature</t>
  </si>
  <si>
    <t>Suite du PRO</t>
  </si>
  <si>
    <t>Information</t>
  </si>
  <si>
    <t>Grille de criticité</t>
  </si>
  <si>
    <t>EDD</t>
  </si>
  <si>
    <t>Choix des candidats</t>
  </si>
  <si>
    <t>Candidature</t>
  </si>
  <si>
    <t>Candidats retenus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</si>
</sst>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4" borderId="0" xfId="0" applyFill="1" applyAlignment="1"/>
    <xf numFmtId="0" fontId="0" fillId="4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5" borderId="0" xfId="0" applyFill="1"/>
    <xf numFmtId="0" fontId="2" fillId="4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0" xfId="0" applyFill="1"/>
    <xf numFmtId="0" fontId="4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5</xdr:row>
      <xdr:rowOff>0</xdr:rowOff>
    </xdr:from>
    <xdr:to>
      <xdr:col>14</xdr:col>
      <xdr:colOff>25400</xdr:colOff>
      <xdr:row>16</xdr:row>
      <xdr:rowOff>165100</xdr:rowOff>
    </xdr:to>
    <xdr:cxnSp macro="">
      <xdr:nvCxnSpPr>
        <xdr:cNvPr id="3" name="Connecteur droit avec flèche 2"/>
        <xdr:cNvCxnSpPr/>
      </xdr:nvCxnSpPr>
      <xdr:spPr>
        <a:xfrm>
          <a:off x="8394700" y="965200"/>
          <a:ext cx="0" cy="207010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</xdr:row>
      <xdr:rowOff>25400</xdr:rowOff>
    </xdr:from>
    <xdr:to>
      <xdr:col>17</xdr:col>
      <xdr:colOff>0</xdr:colOff>
      <xdr:row>18</xdr:row>
      <xdr:rowOff>50800</xdr:rowOff>
    </xdr:to>
    <xdr:cxnSp macro="">
      <xdr:nvCxnSpPr>
        <xdr:cNvPr id="4" name="Connecteur droit avec flèche 3"/>
        <xdr:cNvCxnSpPr/>
      </xdr:nvCxnSpPr>
      <xdr:spPr>
        <a:xfrm flipH="1" flipV="1">
          <a:off x="8636000" y="990600"/>
          <a:ext cx="38100" cy="232410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12700</xdr:colOff>
      <xdr:row>20</xdr:row>
      <xdr:rowOff>38100</xdr:rowOff>
    </xdr:from>
    <xdr:to>
      <xdr:col>33</xdr:col>
      <xdr:colOff>12700</xdr:colOff>
      <xdr:row>27</xdr:row>
      <xdr:rowOff>11200</xdr:rowOff>
    </xdr:to>
    <xdr:cxnSp macro="">
      <xdr:nvCxnSpPr>
        <xdr:cNvPr id="11" name="Connecteur droit avec flèche 10"/>
        <xdr:cNvCxnSpPr/>
      </xdr:nvCxnSpPr>
      <xdr:spPr>
        <a:xfrm>
          <a:off x="10414000" y="3683000"/>
          <a:ext cx="0" cy="133200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363682</xdr:colOff>
      <xdr:row>20</xdr:row>
      <xdr:rowOff>25400</xdr:rowOff>
    </xdr:from>
    <xdr:to>
      <xdr:col>39</xdr:col>
      <xdr:colOff>0</xdr:colOff>
      <xdr:row>30</xdr:row>
      <xdr:rowOff>51954</xdr:rowOff>
    </xdr:to>
    <xdr:cxnSp macro="">
      <xdr:nvCxnSpPr>
        <xdr:cNvPr id="12" name="Connecteur droit avec flèche 11"/>
        <xdr:cNvCxnSpPr/>
      </xdr:nvCxnSpPr>
      <xdr:spPr>
        <a:xfrm flipV="1">
          <a:off x="27102955" y="5740400"/>
          <a:ext cx="17318" cy="297064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307110</xdr:colOff>
      <xdr:row>14</xdr:row>
      <xdr:rowOff>51955</xdr:rowOff>
    </xdr:from>
    <xdr:to>
      <xdr:col>51</xdr:col>
      <xdr:colOff>311727</xdr:colOff>
      <xdr:row>31</xdr:row>
      <xdr:rowOff>51554</xdr:rowOff>
    </xdr:to>
    <xdr:cxnSp macro="">
      <xdr:nvCxnSpPr>
        <xdr:cNvPr id="13" name="Connecteur droit avec flèche 12"/>
        <xdr:cNvCxnSpPr/>
      </xdr:nvCxnSpPr>
      <xdr:spPr>
        <a:xfrm flipH="1">
          <a:off x="31999383" y="4000500"/>
          <a:ext cx="4617" cy="5004554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17318</xdr:colOff>
      <xdr:row>14</xdr:row>
      <xdr:rowOff>190501</xdr:rowOff>
    </xdr:from>
    <xdr:to>
      <xdr:col>52</xdr:col>
      <xdr:colOff>17318</xdr:colOff>
      <xdr:row>31</xdr:row>
      <xdr:rowOff>60691</xdr:rowOff>
    </xdr:to>
    <xdr:cxnSp macro="">
      <xdr:nvCxnSpPr>
        <xdr:cNvPr id="14" name="Connecteur droit avec flèche 13"/>
        <xdr:cNvCxnSpPr/>
      </xdr:nvCxnSpPr>
      <xdr:spPr>
        <a:xfrm flipV="1">
          <a:off x="32090591" y="4139046"/>
          <a:ext cx="0" cy="487514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51954</xdr:colOff>
      <xdr:row>14</xdr:row>
      <xdr:rowOff>17319</xdr:rowOff>
    </xdr:from>
    <xdr:to>
      <xdr:col>51</xdr:col>
      <xdr:colOff>51954</xdr:colOff>
      <xdr:row>31</xdr:row>
      <xdr:rowOff>17318</xdr:rowOff>
    </xdr:to>
    <xdr:cxnSp macro="">
      <xdr:nvCxnSpPr>
        <xdr:cNvPr id="15" name="Connecteur droit avec flèche 14"/>
        <xdr:cNvCxnSpPr/>
      </xdr:nvCxnSpPr>
      <xdr:spPr>
        <a:xfrm flipV="1">
          <a:off x="31744227" y="3965864"/>
          <a:ext cx="0" cy="5004954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88900</xdr:colOff>
      <xdr:row>5</xdr:row>
      <xdr:rowOff>38100</xdr:rowOff>
    </xdr:from>
    <xdr:to>
      <xdr:col>14</xdr:col>
      <xdr:colOff>88900</xdr:colOff>
      <xdr:row>20</xdr:row>
      <xdr:rowOff>25400</xdr:rowOff>
    </xdr:to>
    <xdr:cxnSp macro="">
      <xdr:nvCxnSpPr>
        <xdr:cNvPr id="11" name="Connecteur droit avec flèche 10"/>
        <xdr:cNvCxnSpPr/>
      </xdr:nvCxnSpPr>
      <xdr:spPr>
        <a:xfrm>
          <a:off x="8623300" y="1003300"/>
          <a:ext cx="0" cy="228600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3175</xdr:colOff>
      <xdr:row>5</xdr:row>
      <xdr:rowOff>165100</xdr:rowOff>
    </xdr:from>
    <xdr:to>
      <xdr:col>15</xdr:col>
      <xdr:colOff>3175</xdr:colOff>
      <xdr:row>21</xdr:row>
      <xdr:rowOff>0</xdr:rowOff>
    </xdr:to>
    <xdr:cxnSp macro="">
      <xdr:nvCxnSpPr>
        <xdr:cNvPr id="13" name="Connecteur droit avec flèche 12"/>
        <xdr:cNvCxnSpPr/>
      </xdr:nvCxnSpPr>
      <xdr:spPr>
        <a:xfrm flipV="1">
          <a:off x="19211925" y="1466850"/>
          <a:ext cx="0" cy="435927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365125</xdr:colOff>
      <xdr:row>6</xdr:row>
      <xdr:rowOff>12700</xdr:rowOff>
    </xdr:from>
    <xdr:to>
      <xdr:col>17</xdr:col>
      <xdr:colOff>12700</xdr:colOff>
      <xdr:row>32</xdr:row>
      <xdr:rowOff>95250</xdr:rowOff>
    </xdr:to>
    <xdr:cxnSp macro="">
      <xdr:nvCxnSpPr>
        <xdr:cNvPr id="19" name="Connecteur droit avec flèche 18"/>
        <xdr:cNvCxnSpPr/>
      </xdr:nvCxnSpPr>
      <xdr:spPr>
        <a:xfrm flipH="1">
          <a:off x="19954875" y="1616075"/>
          <a:ext cx="28575" cy="762317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61550</xdr:colOff>
      <xdr:row>6</xdr:row>
      <xdr:rowOff>29308</xdr:rowOff>
    </xdr:from>
    <xdr:to>
      <xdr:col>16</xdr:col>
      <xdr:colOff>73269</xdr:colOff>
      <xdr:row>22</xdr:row>
      <xdr:rowOff>12704</xdr:rowOff>
    </xdr:to>
    <xdr:cxnSp macro="">
      <xdr:nvCxnSpPr>
        <xdr:cNvPr id="24" name="Connecteur droit avec flèche 23"/>
        <xdr:cNvCxnSpPr/>
      </xdr:nvCxnSpPr>
      <xdr:spPr>
        <a:xfrm flipV="1">
          <a:off x="9337435" y="1186962"/>
          <a:ext cx="11719" cy="247455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11479</xdr:colOff>
      <xdr:row>10</xdr:row>
      <xdr:rowOff>188546</xdr:rowOff>
    </xdr:from>
    <xdr:to>
      <xdr:col>26</xdr:col>
      <xdr:colOff>15875</xdr:colOff>
      <xdr:row>24</xdr:row>
      <xdr:rowOff>0</xdr:rowOff>
    </xdr:to>
    <xdr:cxnSp macro="">
      <xdr:nvCxnSpPr>
        <xdr:cNvPr id="28" name="Connecteur droit avec flèche 27"/>
        <xdr:cNvCxnSpPr/>
      </xdr:nvCxnSpPr>
      <xdr:spPr>
        <a:xfrm>
          <a:off x="23411229" y="2998421"/>
          <a:ext cx="4396" cy="4034204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365125</xdr:colOff>
      <xdr:row>15</xdr:row>
      <xdr:rowOff>0</xdr:rowOff>
    </xdr:from>
    <xdr:to>
      <xdr:col>37</xdr:col>
      <xdr:colOff>2687</xdr:colOff>
      <xdr:row>27</xdr:row>
      <xdr:rowOff>34439</xdr:rowOff>
    </xdr:to>
    <xdr:cxnSp macro="">
      <xdr:nvCxnSpPr>
        <xdr:cNvPr id="31" name="Connecteur droit avec flèche 30"/>
        <xdr:cNvCxnSpPr/>
      </xdr:nvCxnSpPr>
      <xdr:spPr>
        <a:xfrm flipH="1" flipV="1">
          <a:off x="27574875" y="4318000"/>
          <a:ext cx="18562" cy="3653939"/>
        </a:xfrm>
        <a:prstGeom prst="straightConnector1">
          <a:avLst/>
        </a:prstGeom>
        <a:ln w="285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16</xdr:row>
      <xdr:rowOff>158750</xdr:rowOff>
    </xdr:from>
    <xdr:to>
      <xdr:col>40</xdr:col>
      <xdr:colOff>15875</xdr:colOff>
      <xdr:row>28</xdr:row>
      <xdr:rowOff>0</xdr:rowOff>
    </xdr:to>
    <xdr:cxnSp macro="">
      <xdr:nvCxnSpPr>
        <xdr:cNvPr id="36" name="Connecteur droit avec flèche 35"/>
        <xdr:cNvCxnSpPr/>
      </xdr:nvCxnSpPr>
      <xdr:spPr>
        <a:xfrm flipV="1">
          <a:off x="28733750" y="4778375"/>
          <a:ext cx="15875" cy="346075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158750</xdr:rowOff>
    </xdr:from>
    <xdr:to>
      <xdr:col>28</xdr:col>
      <xdr:colOff>15875</xdr:colOff>
      <xdr:row>35</xdr:row>
      <xdr:rowOff>31750</xdr:rowOff>
    </xdr:to>
    <xdr:cxnSp macro="">
      <xdr:nvCxnSpPr>
        <xdr:cNvPr id="40" name="Connecteur droit avec flèche 39"/>
        <xdr:cNvCxnSpPr/>
      </xdr:nvCxnSpPr>
      <xdr:spPr>
        <a:xfrm>
          <a:off x="10144125" y="2079625"/>
          <a:ext cx="15875" cy="454025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11</xdr:row>
      <xdr:rowOff>238125</xdr:rowOff>
    </xdr:from>
    <xdr:to>
      <xdr:col>29</xdr:col>
      <xdr:colOff>365126</xdr:colOff>
      <xdr:row>35</xdr:row>
      <xdr:rowOff>127000</xdr:rowOff>
    </xdr:to>
    <xdr:cxnSp macro="">
      <xdr:nvCxnSpPr>
        <xdr:cNvPr id="43" name="Connecteur droit avec flèche 42"/>
        <xdr:cNvCxnSpPr/>
      </xdr:nvCxnSpPr>
      <xdr:spPr>
        <a:xfrm flipH="1" flipV="1">
          <a:off x="24892000" y="3349625"/>
          <a:ext cx="15876" cy="712787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3"/>
  <sheetViews>
    <sheetView tabSelected="1" zoomScale="50" zoomScaleNormal="50" workbookViewId="0">
      <selection activeCell="A45" sqref="A45"/>
    </sheetView>
  </sheetViews>
  <sheetFormatPr baseColWidth="10" defaultRowHeight="15" x14ac:dyDescent="0.25"/>
  <cols>
    <col min="1" max="1" width="103.5703125" bestFit="1" customWidth="1"/>
    <col min="2" max="2" width="17.28515625" customWidth="1"/>
    <col min="3" max="3" width="33.42578125" customWidth="1"/>
    <col min="4" max="4" width="32.140625" bestFit="1" customWidth="1"/>
    <col min="5" max="5" width="19.140625" bestFit="1" customWidth="1"/>
    <col min="6" max="6" width="19" customWidth="1"/>
    <col min="7" max="57" width="5.7109375" customWidth="1"/>
    <col min="58" max="58" width="6.42578125" customWidth="1"/>
  </cols>
  <sheetData>
    <row r="1" spans="1:56" s="14" customFormat="1" ht="42" customHeight="1" x14ac:dyDescent="0.25">
      <c r="A1" s="15" t="s">
        <v>0</v>
      </c>
      <c r="B1" s="15" t="s">
        <v>1</v>
      </c>
      <c r="C1" s="15" t="s">
        <v>3</v>
      </c>
      <c r="D1" s="15" t="s">
        <v>2</v>
      </c>
      <c r="E1" s="15" t="s">
        <v>27</v>
      </c>
      <c r="F1" s="15" t="s">
        <v>26</v>
      </c>
    </row>
    <row r="2" spans="1:56" s="1" customFormat="1" ht="30.75" customHeight="1" x14ac:dyDescent="0.25">
      <c r="A2" s="16" t="s">
        <v>29</v>
      </c>
      <c r="B2" s="16"/>
      <c r="C2" s="16"/>
      <c r="D2" s="16"/>
      <c r="E2" s="16"/>
      <c r="F2" s="16"/>
    </row>
    <row r="3" spans="1:56" ht="23.25" customHeight="1" x14ac:dyDescent="0.25">
      <c r="A3" s="17" t="s">
        <v>108</v>
      </c>
      <c r="B3" s="17" t="s">
        <v>5</v>
      </c>
      <c r="C3" s="17" t="s">
        <v>6</v>
      </c>
      <c r="D3" s="17" t="s">
        <v>7</v>
      </c>
      <c r="E3" s="17">
        <v>3</v>
      </c>
      <c r="F3" s="17">
        <f>E3</f>
        <v>3</v>
      </c>
      <c r="G3" s="2"/>
      <c r="H3" s="2"/>
      <c r="I3" s="2"/>
    </row>
    <row r="4" spans="1:56" ht="23.25" customHeight="1" x14ac:dyDescent="0.25">
      <c r="A4" s="17" t="s">
        <v>8</v>
      </c>
      <c r="B4" s="17" t="s">
        <v>5</v>
      </c>
      <c r="C4" s="17" t="s">
        <v>7</v>
      </c>
      <c r="D4" s="17" t="s">
        <v>9</v>
      </c>
      <c r="E4" s="17">
        <v>3</v>
      </c>
      <c r="F4" s="17">
        <f>F3+E4</f>
        <v>6</v>
      </c>
      <c r="J4" s="3"/>
      <c r="K4" s="3"/>
      <c r="L4" s="3"/>
    </row>
    <row r="5" spans="1:56" ht="23.25" customHeight="1" x14ac:dyDescent="0.25">
      <c r="A5" s="17" t="s">
        <v>109</v>
      </c>
      <c r="B5" s="17" t="s">
        <v>10</v>
      </c>
      <c r="C5" s="17" t="s">
        <v>9</v>
      </c>
      <c r="D5" s="17" t="s">
        <v>11</v>
      </c>
      <c r="E5" s="17">
        <v>5</v>
      </c>
      <c r="F5" s="17">
        <f t="shared" ref="F5:F14" si="0">F4+E5</f>
        <v>11</v>
      </c>
      <c r="M5" s="3"/>
      <c r="N5" s="3"/>
      <c r="O5" s="3"/>
      <c r="P5" s="3"/>
      <c r="Q5" s="3"/>
    </row>
    <row r="6" spans="1:56" ht="23.25" customHeight="1" x14ac:dyDescent="0.25">
      <c r="A6" s="17"/>
      <c r="B6" s="17"/>
      <c r="C6" s="17"/>
      <c r="D6" s="17"/>
      <c r="E6" s="17"/>
      <c r="F6" s="17"/>
      <c r="M6" s="4"/>
      <c r="N6" s="4"/>
      <c r="O6" s="4"/>
      <c r="P6" s="4"/>
      <c r="Q6" s="4"/>
    </row>
    <row r="7" spans="1:56" ht="23.25" customHeight="1" x14ac:dyDescent="0.25">
      <c r="A7" s="17" t="s">
        <v>12</v>
      </c>
      <c r="B7" s="17" t="s">
        <v>16</v>
      </c>
      <c r="C7" s="17" t="s">
        <v>13</v>
      </c>
      <c r="D7" s="17" t="s">
        <v>14</v>
      </c>
      <c r="E7" s="17">
        <v>2</v>
      </c>
      <c r="F7" s="17">
        <f>F5+E7</f>
        <v>13</v>
      </c>
      <c r="R7" s="3"/>
      <c r="S7" s="3"/>
    </row>
    <row r="8" spans="1:56" ht="23.25" customHeight="1" x14ac:dyDescent="0.25">
      <c r="A8" s="17" t="s">
        <v>111</v>
      </c>
      <c r="B8" s="17" t="s">
        <v>15</v>
      </c>
      <c r="C8" s="17" t="s">
        <v>11</v>
      </c>
      <c r="D8" s="17" t="s">
        <v>17</v>
      </c>
      <c r="E8" s="17">
        <v>4.5</v>
      </c>
      <c r="F8" s="17">
        <f t="shared" si="0"/>
        <v>17.5</v>
      </c>
      <c r="T8" s="3"/>
      <c r="U8" s="3"/>
      <c r="V8" s="3"/>
      <c r="W8" s="3"/>
      <c r="X8" s="3"/>
    </row>
    <row r="9" spans="1:56" ht="23.25" customHeight="1" x14ac:dyDescent="0.25">
      <c r="A9" s="17" t="s">
        <v>18</v>
      </c>
      <c r="B9" s="17" t="s">
        <v>10</v>
      </c>
      <c r="C9" s="17" t="s">
        <v>19</v>
      </c>
      <c r="D9" s="17" t="s">
        <v>20</v>
      </c>
      <c r="E9" s="18" t="s">
        <v>50</v>
      </c>
      <c r="F9" s="17">
        <f>+F8+5</f>
        <v>22.5</v>
      </c>
      <c r="Y9" s="3"/>
      <c r="Z9" s="3"/>
      <c r="AA9" s="3"/>
      <c r="AB9" s="3"/>
      <c r="AC9" s="3"/>
    </row>
    <row r="10" spans="1:56" ht="23.25" customHeight="1" x14ac:dyDescent="0.25">
      <c r="A10" s="17" t="s">
        <v>21</v>
      </c>
      <c r="B10" s="17" t="s">
        <v>22</v>
      </c>
      <c r="C10" s="17"/>
      <c r="D10" s="17" t="s">
        <v>23</v>
      </c>
      <c r="E10" s="17">
        <v>2</v>
      </c>
      <c r="F10" s="17">
        <f t="shared" si="0"/>
        <v>24.5</v>
      </c>
      <c r="G10" s="10"/>
      <c r="H10" s="10"/>
      <c r="AD10" s="3"/>
      <c r="AE10" s="3"/>
    </row>
    <row r="11" spans="1:56" ht="23.25" customHeight="1" x14ac:dyDescent="0.25">
      <c r="A11" s="17" t="s">
        <v>51</v>
      </c>
      <c r="B11" s="17"/>
      <c r="C11" s="17"/>
      <c r="D11" s="17"/>
      <c r="E11" s="17">
        <v>10</v>
      </c>
      <c r="F11" s="17">
        <f t="shared" si="0"/>
        <v>34.5</v>
      </c>
      <c r="G11" s="10"/>
      <c r="H11" s="10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6" ht="23.25" customHeight="1" x14ac:dyDescent="0.25">
      <c r="A12" s="17" t="s">
        <v>49</v>
      </c>
      <c r="B12" s="17"/>
      <c r="C12" s="17"/>
      <c r="D12" s="17"/>
      <c r="E12" s="17">
        <v>1</v>
      </c>
      <c r="F12" s="17">
        <f t="shared" si="0"/>
        <v>35.5</v>
      </c>
      <c r="G12" s="10"/>
      <c r="H12" s="10"/>
      <c r="AF12" s="4"/>
      <c r="AG12" s="4"/>
      <c r="AH12" s="4"/>
      <c r="AI12" s="4"/>
      <c r="AJ12" s="4"/>
      <c r="AK12" s="4"/>
      <c r="AL12" s="4"/>
      <c r="AM12" s="4"/>
      <c r="AN12" s="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6" ht="24" customHeight="1" x14ac:dyDescent="0.25">
      <c r="A13" s="17" t="s">
        <v>97</v>
      </c>
      <c r="B13" s="17"/>
      <c r="C13" s="17"/>
      <c r="D13" s="17"/>
      <c r="E13" s="17">
        <v>8</v>
      </c>
      <c r="F13" s="17">
        <f t="shared" si="0"/>
        <v>43.5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A13" s="4"/>
      <c r="AB13" s="4"/>
      <c r="AO13" s="7"/>
      <c r="AP13" s="7"/>
      <c r="AQ13" s="7"/>
      <c r="AR13" s="7"/>
      <c r="AS13" s="7"/>
      <c r="AT13" s="7"/>
      <c r="AU13" s="7"/>
      <c r="AV13" s="7"/>
    </row>
    <row r="14" spans="1:56" ht="23.25" customHeight="1" x14ac:dyDescent="0.25">
      <c r="A14" s="17" t="s">
        <v>85</v>
      </c>
      <c r="B14" s="17"/>
      <c r="C14" s="17"/>
      <c r="D14" s="17"/>
      <c r="E14" s="17">
        <v>10</v>
      </c>
      <c r="F14" s="17">
        <f t="shared" si="0"/>
        <v>53.5</v>
      </c>
      <c r="AE14" s="4"/>
      <c r="AH14" s="4"/>
      <c r="AK14" s="4"/>
      <c r="AM14" s="4"/>
      <c r="AN14" s="4"/>
      <c r="AQ14" s="4"/>
      <c r="AT14" s="4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23.25" customHeight="1" x14ac:dyDescent="0.25">
      <c r="A15" s="17" t="s">
        <v>24</v>
      </c>
      <c r="B15" s="17"/>
      <c r="C15" s="17" t="s">
        <v>25</v>
      </c>
      <c r="D15" s="17" t="s">
        <v>82</v>
      </c>
      <c r="E15" s="17">
        <v>2</v>
      </c>
      <c r="F15" s="17">
        <f>+F14</f>
        <v>53.5</v>
      </c>
      <c r="AZ15" s="12"/>
      <c r="BA15" s="3"/>
      <c r="BB15" s="3"/>
    </row>
    <row r="16" spans="1:56" ht="23.25" customHeight="1" x14ac:dyDescent="0.25">
      <c r="A16" s="9"/>
      <c r="B16" s="9"/>
      <c r="C16" s="9"/>
      <c r="D16" s="9"/>
      <c r="E16" s="9"/>
      <c r="F16" s="9"/>
    </row>
    <row r="17" spans="1:52" s="1" customFormat="1" ht="34.5" customHeight="1" x14ac:dyDescent="0.25">
      <c r="A17" s="16" t="s">
        <v>106</v>
      </c>
      <c r="B17" s="16"/>
      <c r="C17" s="16"/>
      <c r="D17" s="16"/>
      <c r="E17" s="16"/>
      <c r="F17" s="16"/>
    </row>
    <row r="18" spans="1:52" ht="23.25" customHeight="1" x14ac:dyDescent="0.25">
      <c r="A18" s="19" t="s">
        <v>110</v>
      </c>
      <c r="B18" s="19"/>
      <c r="C18" s="19" t="s">
        <v>30</v>
      </c>
      <c r="D18" s="19" t="s">
        <v>31</v>
      </c>
      <c r="E18" s="20">
        <v>3</v>
      </c>
      <c r="F18" s="20">
        <f>E18</f>
        <v>3</v>
      </c>
      <c r="O18" s="3"/>
      <c r="P18" s="3"/>
      <c r="Q18" s="3"/>
    </row>
    <row r="19" spans="1:52" ht="23.25" customHeight="1" x14ac:dyDescent="0.25">
      <c r="A19" s="19" t="s">
        <v>32</v>
      </c>
      <c r="B19" s="19"/>
      <c r="C19" s="19" t="s">
        <v>31</v>
      </c>
      <c r="D19" s="19" t="s">
        <v>33</v>
      </c>
      <c r="E19" s="20">
        <v>0</v>
      </c>
      <c r="F19" s="20">
        <f>F18+E19</f>
        <v>3</v>
      </c>
      <c r="R19" s="4"/>
      <c r="S19" s="4"/>
      <c r="T19" s="4"/>
    </row>
    <row r="20" spans="1:52" ht="23.25" customHeight="1" x14ac:dyDescent="0.25">
      <c r="A20" s="19" t="s">
        <v>34</v>
      </c>
      <c r="B20" s="19"/>
      <c r="C20" s="19" t="s">
        <v>35</v>
      </c>
      <c r="D20" s="19" t="s">
        <v>36</v>
      </c>
      <c r="E20" s="20">
        <v>6</v>
      </c>
      <c r="F20" s="20">
        <f t="shared" ref="F20:F24" si="1">F19+E20</f>
        <v>9</v>
      </c>
      <c r="AH20" s="3"/>
      <c r="AI20" s="3"/>
      <c r="AJ20" s="3"/>
      <c r="AK20" s="3"/>
      <c r="AL20" s="3"/>
      <c r="AM20" s="3"/>
    </row>
    <row r="21" spans="1:52" ht="23.25" customHeight="1" x14ac:dyDescent="0.25">
      <c r="A21" s="19" t="s">
        <v>37</v>
      </c>
      <c r="B21" s="19" t="s">
        <v>38</v>
      </c>
      <c r="C21" s="19" t="s">
        <v>39</v>
      </c>
      <c r="D21" s="19" t="s">
        <v>40</v>
      </c>
      <c r="E21" s="20">
        <v>3</v>
      </c>
      <c r="F21" s="20">
        <f t="shared" si="1"/>
        <v>12</v>
      </c>
      <c r="AN21" s="3"/>
      <c r="AO21" s="3"/>
      <c r="AP21" s="3"/>
    </row>
    <row r="22" spans="1:52" ht="23.25" customHeight="1" x14ac:dyDescent="0.25">
      <c r="A22" s="19" t="s">
        <v>41</v>
      </c>
      <c r="B22" s="19" t="s">
        <v>38</v>
      </c>
      <c r="C22" s="19" t="s">
        <v>40</v>
      </c>
      <c r="D22" s="19" t="s">
        <v>42</v>
      </c>
      <c r="E22" s="20">
        <v>4</v>
      </c>
      <c r="F22" s="20">
        <f t="shared" si="1"/>
        <v>16</v>
      </c>
      <c r="AQ22" s="3"/>
      <c r="AR22" s="3"/>
      <c r="AS22" s="3"/>
      <c r="AT22" s="3"/>
    </row>
    <row r="23" spans="1:52" ht="23.25" customHeight="1" x14ac:dyDescent="0.25">
      <c r="A23" s="19" t="s">
        <v>43</v>
      </c>
      <c r="B23" s="19" t="s">
        <v>38</v>
      </c>
      <c r="C23" s="19" t="s">
        <v>44</v>
      </c>
      <c r="D23" s="19" t="s">
        <v>45</v>
      </c>
      <c r="E23" s="20">
        <v>2</v>
      </c>
      <c r="F23" s="20">
        <f t="shared" si="1"/>
        <v>18</v>
      </c>
      <c r="AU23" s="3"/>
      <c r="AV23" s="3"/>
    </row>
    <row r="24" spans="1:52" ht="23.25" customHeight="1" x14ac:dyDescent="0.25">
      <c r="A24" s="19" t="s">
        <v>86</v>
      </c>
      <c r="B24" s="19" t="s">
        <v>46</v>
      </c>
      <c r="C24" s="19" t="s">
        <v>47</v>
      </c>
      <c r="D24" s="19" t="s">
        <v>48</v>
      </c>
      <c r="E24" s="20">
        <v>3</v>
      </c>
      <c r="F24" s="20">
        <f t="shared" si="1"/>
        <v>21</v>
      </c>
      <c r="AW24" s="3"/>
      <c r="AX24" s="3"/>
      <c r="AY24" s="3"/>
    </row>
    <row r="25" spans="1:52" ht="23.25" customHeight="1" x14ac:dyDescent="0.25">
      <c r="A25" s="9"/>
      <c r="B25" s="9"/>
      <c r="C25" s="9"/>
      <c r="D25" s="9"/>
      <c r="E25" s="11"/>
      <c r="F25" s="9"/>
    </row>
    <row r="26" spans="1:52" s="1" customFormat="1" ht="41.25" customHeight="1" x14ac:dyDescent="0.25">
      <c r="A26" s="16" t="s">
        <v>57</v>
      </c>
      <c r="B26" s="16"/>
      <c r="C26" s="16"/>
      <c r="D26" s="16"/>
      <c r="E26" s="16"/>
      <c r="F26" s="16"/>
    </row>
    <row r="27" spans="1:52" s="4" customFormat="1" ht="23.25" customHeight="1" x14ac:dyDescent="0.25">
      <c r="A27" s="19" t="s">
        <v>54</v>
      </c>
      <c r="B27" s="21"/>
      <c r="C27" s="21"/>
      <c r="D27" s="21"/>
      <c r="E27" s="22">
        <v>0</v>
      </c>
      <c r="F27" s="22">
        <f>E27</f>
        <v>0</v>
      </c>
    </row>
    <row r="28" spans="1:52" s="4" customFormat="1" ht="23.25" customHeight="1" x14ac:dyDescent="0.25">
      <c r="A28" s="19" t="s">
        <v>52</v>
      </c>
      <c r="B28" s="21"/>
      <c r="C28" s="21"/>
      <c r="D28" s="21"/>
      <c r="E28" s="22">
        <v>2</v>
      </c>
      <c r="F28" s="22">
        <f>F27+E28</f>
        <v>2</v>
      </c>
      <c r="AH28" s="3"/>
      <c r="AI28" s="3"/>
    </row>
    <row r="29" spans="1:52" s="4" customFormat="1" ht="23.25" customHeight="1" x14ac:dyDescent="0.25">
      <c r="A29" s="19" t="s">
        <v>53</v>
      </c>
      <c r="B29" s="21"/>
      <c r="C29" s="21"/>
      <c r="D29" s="21"/>
      <c r="E29" s="22">
        <v>0</v>
      </c>
      <c r="F29" s="22">
        <f t="shared" ref="F29:F32" si="2">F28+E29</f>
        <v>2</v>
      </c>
      <c r="AH29" s="3"/>
      <c r="AI29" s="3"/>
    </row>
    <row r="30" spans="1:52" s="4" customFormat="1" ht="23.25" customHeight="1" x14ac:dyDescent="0.25">
      <c r="A30" s="19" t="s">
        <v>60</v>
      </c>
      <c r="B30" s="21"/>
      <c r="C30" s="21"/>
      <c r="D30" s="21"/>
      <c r="E30" s="22">
        <v>2</v>
      </c>
      <c r="F30" s="22">
        <f t="shared" si="2"/>
        <v>4</v>
      </c>
      <c r="AJ30" s="3"/>
      <c r="AK30" s="3"/>
    </row>
    <row r="31" spans="1:52" s="4" customFormat="1" ht="23.25" customHeight="1" x14ac:dyDescent="0.25">
      <c r="A31" s="19" t="s">
        <v>55</v>
      </c>
      <c r="B31" s="21"/>
      <c r="C31" s="21"/>
      <c r="D31" s="21"/>
      <c r="E31" s="22">
        <v>2</v>
      </c>
      <c r="F31" s="22">
        <f t="shared" si="2"/>
        <v>6</v>
      </c>
      <c r="AL31" s="3"/>
      <c r="AM31" s="3"/>
    </row>
    <row r="32" spans="1:52" s="4" customFormat="1" ht="23.25" customHeight="1" x14ac:dyDescent="0.25">
      <c r="A32" s="19" t="s">
        <v>56</v>
      </c>
      <c r="B32" s="21"/>
      <c r="C32" s="21"/>
      <c r="D32" s="21"/>
      <c r="E32" s="22">
        <v>2</v>
      </c>
      <c r="F32" s="22">
        <f t="shared" si="2"/>
        <v>8</v>
      </c>
      <c r="AZ32" s="3"/>
    </row>
    <row r="33" spans="1:56" s="4" customFormat="1" ht="23.25" customHeight="1" x14ac:dyDescent="0.25">
      <c r="A33" s="9"/>
      <c r="B33" s="5"/>
      <c r="C33" s="5"/>
      <c r="D33" s="5"/>
      <c r="E33" s="13"/>
      <c r="F33" s="13"/>
    </row>
    <row r="34" spans="1:56" s="1" customFormat="1" ht="41.25" customHeight="1" x14ac:dyDescent="0.25">
      <c r="A34" s="16" t="s">
        <v>58</v>
      </c>
      <c r="B34" s="16"/>
      <c r="C34" s="16"/>
      <c r="D34" s="16"/>
      <c r="E34" s="16"/>
      <c r="F34" s="16"/>
    </row>
    <row r="35" spans="1:56" s="6" customFormat="1" ht="24" customHeight="1" x14ac:dyDescent="0.25">
      <c r="A35" s="23" t="s">
        <v>112</v>
      </c>
      <c r="B35" s="22" t="s">
        <v>99</v>
      </c>
      <c r="C35" s="22"/>
      <c r="D35" s="22" t="s">
        <v>101</v>
      </c>
      <c r="E35" s="22">
        <v>1</v>
      </c>
      <c r="F35" s="22">
        <f>+E35</f>
        <v>1</v>
      </c>
      <c r="BD35" s="8"/>
    </row>
    <row r="36" spans="1:56" s="6" customFormat="1" ht="23.25" customHeight="1" x14ac:dyDescent="0.25">
      <c r="A36" s="23" t="s">
        <v>107</v>
      </c>
      <c r="B36" s="22"/>
      <c r="C36" s="22"/>
      <c r="D36" s="22"/>
      <c r="E36" s="22">
        <v>1</v>
      </c>
      <c r="F36" s="22">
        <f>+F35+E36</f>
        <v>2</v>
      </c>
      <c r="BD36" s="8"/>
    </row>
    <row r="37" spans="1:56" s="6" customFormat="1" ht="23.25" customHeight="1" x14ac:dyDescent="0.25">
      <c r="A37" s="23" t="s">
        <v>113</v>
      </c>
      <c r="B37" s="22"/>
      <c r="C37" s="22"/>
      <c r="D37" s="22"/>
      <c r="E37" s="22">
        <v>1</v>
      </c>
      <c r="F37" s="22">
        <f t="shared" ref="F37:F38" si="3">+F36+E37</f>
        <v>3</v>
      </c>
      <c r="BD37" s="8"/>
    </row>
    <row r="38" spans="1:56" s="6" customFormat="1" ht="23.25" customHeight="1" x14ac:dyDescent="0.25">
      <c r="A38" s="23" t="s">
        <v>105</v>
      </c>
      <c r="B38" s="22"/>
      <c r="C38" s="22"/>
      <c r="D38" s="22"/>
      <c r="E38" s="22">
        <v>1</v>
      </c>
      <c r="F38" s="22">
        <f t="shared" si="3"/>
        <v>4</v>
      </c>
      <c r="AF38" s="8"/>
      <c r="BD38" s="8"/>
    </row>
    <row r="39" spans="1:56" ht="23.25" customHeight="1" x14ac:dyDescent="0.25">
      <c r="A39" s="23" t="s">
        <v>114</v>
      </c>
      <c r="B39" s="19"/>
      <c r="C39" s="19"/>
      <c r="D39" s="19"/>
      <c r="E39" s="19"/>
      <c r="F39" s="19"/>
      <c r="BD39" s="3"/>
    </row>
    <row r="43" spans="1:56" x14ac:dyDescent="0.25">
      <c r="AY43" s="6"/>
    </row>
  </sheetData>
  <mergeCells count="4">
    <mergeCell ref="A2:F2"/>
    <mergeCell ref="A17:F17"/>
    <mergeCell ref="A26:F26"/>
    <mergeCell ref="A34:F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zoomScale="50" zoomScaleNormal="50" workbookViewId="0">
      <selection activeCell="B12" sqref="B12"/>
    </sheetView>
  </sheetViews>
  <sheetFormatPr baseColWidth="10" defaultRowHeight="15" x14ac:dyDescent="0.25"/>
  <cols>
    <col min="1" max="1" width="94.85546875" bestFit="1" customWidth="1"/>
    <col min="2" max="2" width="23.42578125" customWidth="1"/>
    <col min="3" max="3" width="40.140625" customWidth="1"/>
    <col min="4" max="4" width="46.28515625" bestFit="1" customWidth="1"/>
    <col min="5" max="5" width="20.7109375" bestFit="1" customWidth="1"/>
    <col min="6" max="6" width="14.7109375" customWidth="1"/>
    <col min="7" max="60" width="5.7109375" customWidth="1"/>
    <col min="61" max="61" width="1.42578125" customWidth="1"/>
  </cols>
  <sheetData>
    <row r="1" spans="1:47" s="15" customFormat="1" ht="42" customHeight="1" x14ac:dyDescent="0.25">
      <c r="A1" s="15" t="s">
        <v>0</v>
      </c>
      <c r="B1" s="15" t="s">
        <v>1</v>
      </c>
      <c r="C1" s="15" t="s">
        <v>3</v>
      </c>
      <c r="D1" s="15" t="s">
        <v>2</v>
      </c>
      <c r="E1" s="15" t="s">
        <v>27</v>
      </c>
      <c r="F1" s="15" t="s">
        <v>26</v>
      </c>
    </row>
    <row r="2" spans="1:47" s="1" customFormat="1" ht="36.75" customHeight="1" x14ac:dyDescent="0.25">
      <c r="A2" s="24" t="s">
        <v>29</v>
      </c>
      <c r="B2" s="24"/>
      <c r="C2" s="24"/>
      <c r="D2" s="24"/>
      <c r="E2" s="24"/>
      <c r="F2" s="24"/>
    </row>
    <row r="3" spans="1:47" ht="24" customHeight="1" x14ac:dyDescent="0.25">
      <c r="A3" s="19" t="s">
        <v>4</v>
      </c>
      <c r="B3" s="19" t="s">
        <v>5</v>
      </c>
      <c r="C3" s="19" t="s">
        <v>115</v>
      </c>
      <c r="D3" s="19" t="s">
        <v>7</v>
      </c>
      <c r="E3" s="20">
        <v>3</v>
      </c>
      <c r="F3" s="20">
        <f>E3</f>
        <v>3</v>
      </c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47" ht="24" customHeight="1" x14ac:dyDescent="0.25">
      <c r="A4" s="19" t="s">
        <v>8</v>
      </c>
      <c r="B4" s="19" t="s">
        <v>5</v>
      </c>
      <c r="C4" s="19" t="s">
        <v>7</v>
      </c>
      <c r="D4" s="19" t="s">
        <v>9</v>
      </c>
      <c r="E4" s="20">
        <v>3</v>
      </c>
      <c r="F4" s="20">
        <f>F3+E4</f>
        <v>6</v>
      </c>
      <c r="G4" s="4"/>
      <c r="H4" s="4"/>
      <c r="I4" s="4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</row>
    <row r="5" spans="1:47" ht="24" customHeight="1" x14ac:dyDescent="0.25">
      <c r="A5" s="19" t="s">
        <v>66</v>
      </c>
      <c r="B5" s="19" t="s">
        <v>61</v>
      </c>
      <c r="C5" s="19" t="s">
        <v>9</v>
      </c>
      <c r="D5" s="19" t="s">
        <v>63</v>
      </c>
      <c r="E5" s="20">
        <v>3</v>
      </c>
      <c r="F5" s="20">
        <f>E5+F4</f>
        <v>9</v>
      </c>
      <c r="G5" s="4"/>
      <c r="H5" s="4"/>
      <c r="I5" s="4"/>
      <c r="J5" s="4"/>
      <c r="K5" s="4"/>
      <c r="L5" s="4"/>
      <c r="M5" s="3"/>
      <c r="N5" s="3"/>
      <c r="O5" s="3"/>
      <c r="P5" s="4"/>
      <c r="Q5" s="4"/>
      <c r="R5" s="4"/>
      <c r="S5" s="4"/>
      <c r="T5" s="4"/>
      <c r="U5" s="4"/>
    </row>
    <row r="6" spans="1:47" ht="24" customHeight="1" x14ac:dyDescent="0.25">
      <c r="A6" s="19" t="s">
        <v>65</v>
      </c>
      <c r="B6" s="19" t="s">
        <v>61</v>
      </c>
      <c r="C6" s="19" t="s">
        <v>63</v>
      </c>
      <c r="D6" s="19" t="s">
        <v>65</v>
      </c>
      <c r="E6" s="20">
        <v>2</v>
      </c>
      <c r="F6" s="20">
        <f>E6+F5</f>
        <v>11</v>
      </c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4"/>
      <c r="S6" s="4"/>
      <c r="T6" s="4"/>
      <c r="U6" s="4"/>
    </row>
    <row r="7" spans="1:47" ht="24" customHeight="1" x14ac:dyDescent="0.25">
      <c r="A7" s="19" t="s">
        <v>12</v>
      </c>
      <c r="B7" s="19" t="s">
        <v>61</v>
      </c>
      <c r="C7" s="19" t="s">
        <v>116</v>
      </c>
      <c r="D7" s="19" t="s">
        <v>14</v>
      </c>
      <c r="E7" s="20">
        <v>2</v>
      </c>
      <c r="F7" s="20">
        <f t="shared" ref="F7:F18" si="0">E7+F6</f>
        <v>13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</row>
    <row r="8" spans="1:47" ht="24" customHeight="1" x14ac:dyDescent="0.25">
      <c r="A8" s="19" t="s">
        <v>121</v>
      </c>
      <c r="B8" s="19" t="s">
        <v>61</v>
      </c>
      <c r="C8" s="19" t="s">
        <v>122</v>
      </c>
      <c r="D8" s="19" t="s">
        <v>123</v>
      </c>
      <c r="E8" s="20">
        <v>2</v>
      </c>
      <c r="F8" s="20">
        <f t="shared" si="0"/>
        <v>15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3"/>
      <c r="U8" s="3"/>
    </row>
    <row r="9" spans="1:47" ht="24" customHeight="1" x14ac:dyDescent="0.25">
      <c r="A9" s="19" t="s">
        <v>11</v>
      </c>
      <c r="B9" s="19" t="s">
        <v>61</v>
      </c>
      <c r="C9" s="19" t="s">
        <v>117</v>
      </c>
      <c r="D9" s="19" t="s">
        <v>11</v>
      </c>
      <c r="E9" s="20">
        <v>2</v>
      </c>
      <c r="F9" s="20">
        <v>15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4"/>
      <c r="U9" s="4"/>
    </row>
    <row r="10" spans="1:47" ht="24" customHeight="1" x14ac:dyDescent="0.25">
      <c r="A10" s="19" t="s">
        <v>70</v>
      </c>
      <c r="B10" s="19" t="s">
        <v>71</v>
      </c>
      <c r="C10" s="19" t="s">
        <v>11</v>
      </c>
      <c r="D10" s="19" t="s">
        <v>72</v>
      </c>
      <c r="E10" s="20">
        <v>3</v>
      </c>
      <c r="F10" s="20">
        <f t="shared" si="0"/>
        <v>18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3"/>
      <c r="X10" s="3"/>
    </row>
    <row r="11" spans="1:47" ht="24" customHeight="1" x14ac:dyDescent="0.25">
      <c r="A11" s="19" t="s">
        <v>67</v>
      </c>
      <c r="B11" s="19" t="s">
        <v>61</v>
      </c>
      <c r="C11" s="19" t="s">
        <v>72</v>
      </c>
      <c r="D11" s="19" t="s">
        <v>64</v>
      </c>
      <c r="E11" s="20">
        <v>2</v>
      </c>
      <c r="F11" s="20">
        <f t="shared" si="0"/>
        <v>20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Y11" s="3"/>
      <c r="Z11" s="3"/>
    </row>
    <row r="12" spans="1:47" ht="24" customHeight="1" x14ac:dyDescent="0.25">
      <c r="A12" s="19" t="s">
        <v>73</v>
      </c>
      <c r="B12" s="19" t="s">
        <v>74</v>
      </c>
      <c r="C12" s="19" t="s">
        <v>75</v>
      </c>
      <c r="D12" s="19" t="s">
        <v>76</v>
      </c>
      <c r="E12" s="20">
        <v>4</v>
      </c>
      <c r="F12" s="20">
        <f t="shared" si="0"/>
        <v>24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AA12" s="3"/>
      <c r="AB12" s="3"/>
      <c r="AC12" s="3"/>
      <c r="AD12" s="3"/>
    </row>
    <row r="13" spans="1:47" ht="24" customHeight="1" x14ac:dyDescent="0.25">
      <c r="A13" s="19" t="s">
        <v>62</v>
      </c>
      <c r="B13" s="19" t="s">
        <v>61</v>
      </c>
      <c r="C13" s="19" t="s">
        <v>68</v>
      </c>
      <c r="D13" s="19" t="s">
        <v>69</v>
      </c>
      <c r="E13" s="20">
        <v>4</v>
      </c>
      <c r="F13" s="20">
        <f t="shared" si="0"/>
        <v>28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AB13" s="3"/>
      <c r="AC13" s="3"/>
      <c r="AD13" s="3"/>
      <c r="AE13" s="3"/>
    </row>
    <row r="14" spans="1:47" ht="24" customHeight="1" x14ac:dyDescent="0.25">
      <c r="A14" s="19" t="s">
        <v>94</v>
      </c>
      <c r="B14" s="19" t="s">
        <v>77</v>
      </c>
      <c r="C14" s="19" t="s">
        <v>78</v>
      </c>
      <c r="D14" s="19" t="s">
        <v>79</v>
      </c>
      <c r="E14" s="20">
        <v>4</v>
      </c>
      <c r="F14" s="20">
        <f>F13+1</f>
        <v>29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AC14" s="3"/>
      <c r="AD14" s="3"/>
      <c r="AE14" s="3"/>
      <c r="AF14" s="4"/>
      <c r="AG14" s="4"/>
      <c r="AH14" s="4"/>
      <c r="AI14" s="4"/>
      <c r="AJ14" s="4"/>
      <c r="AK14" s="4"/>
    </row>
    <row r="15" spans="1:47" ht="24" customHeight="1" x14ac:dyDescent="0.25">
      <c r="A15" s="19" t="s">
        <v>97</v>
      </c>
      <c r="B15" s="19"/>
      <c r="C15" s="19"/>
      <c r="D15" s="19"/>
      <c r="E15" s="20">
        <v>6</v>
      </c>
      <c r="F15" s="20">
        <f>F14</f>
        <v>29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AC15" s="4"/>
      <c r="AD15" s="4"/>
      <c r="AE15" s="4"/>
      <c r="AF15" s="7"/>
      <c r="AG15" s="7"/>
      <c r="AH15" s="7"/>
      <c r="AI15" s="7"/>
      <c r="AJ15" s="7"/>
      <c r="AK15" s="7"/>
    </row>
    <row r="16" spans="1:47" ht="24" customHeight="1" x14ac:dyDescent="0.25">
      <c r="A16" s="19" t="s">
        <v>80</v>
      </c>
      <c r="B16" s="19" t="s">
        <v>81</v>
      </c>
      <c r="C16" s="19" t="s">
        <v>83</v>
      </c>
      <c r="D16" s="19" t="s">
        <v>84</v>
      </c>
      <c r="E16" s="20">
        <v>10</v>
      </c>
      <c r="F16" s="20">
        <f t="shared" si="0"/>
        <v>39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4" ht="24" customHeight="1" x14ac:dyDescent="0.25">
      <c r="A17" s="19" t="s">
        <v>95</v>
      </c>
      <c r="B17" s="19"/>
      <c r="C17" s="19" t="s">
        <v>96</v>
      </c>
      <c r="D17" s="19"/>
      <c r="E17" s="20">
        <v>7</v>
      </c>
      <c r="F17" s="20">
        <v>46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AL17" s="4"/>
      <c r="AM17" s="4"/>
      <c r="AN17" s="4"/>
      <c r="AO17" s="3"/>
      <c r="AP17" s="3"/>
      <c r="AQ17" s="3"/>
      <c r="AR17" s="3"/>
      <c r="AS17" s="3"/>
      <c r="AT17" s="3"/>
      <c r="AU17" s="3"/>
    </row>
    <row r="18" spans="1:54" ht="24" customHeight="1" x14ac:dyDescent="0.25">
      <c r="A18" s="19" t="s">
        <v>24</v>
      </c>
      <c r="B18" s="19"/>
      <c r="C18" s="19" t="s">
        <v>25</v>
      </c>
      <c r="D18" s="19" t="s">
        <v>82</v>
      </c>
      <c r="E18" s="20">
        <v>5</v>
      </c>
      <c r="F18" s="20">
        <f t="shared" si="0"/>
        <v>51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AM18" s="4"/>
      <c r="AV18" s="3"/>
      <c r="AW18" s="3"/>
      <c r="AX18" s="3"/>
      <c r="AY18" s="3"/>
      <c r="AZ18" s="3"/>
    </row>
    <row r="19" spans="1:54" ht="24" customHeight="1" x14ac:dyDescent="0.25"/>
    <row r="20" spans="1:54" s="25" customFormat="1" ht="45" customHeight="1" x14ac:dyDescent="0.25">
      <c r="A20" s="24" t="s">
        <v>28</v>
      </c>
      <c r="B20" s="24"/>
      <c r="C20" s="24"/>
      <c r="D20" s="24"/>
      <c r="E20" s="24"/>
      <c r="F20" s="24"/>
    </row>
    <row r="21" spans="1:54" ht="24" customHeight="1" x14ac:dyDescent="0.25">
      <c r="A21" s="19" t="s">
        <v>89</v>
      </c>
      <c r="B21" s="19" t="s">
        <v>5</v>
      </c>
      <c r="C21" s="19" t="s">
        <v>30</v>
      </c>
      <c r="D21" s="19" t="s">
        <v>90</v>
      </c>
      <c r="E21" s="20">
        <v>1</v>
      </c>
      <c r="F21" s="19">
        <f>E21</f>
        <v>1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24" customHeight="1" x14ac:dyDescent="0.25">
      <c r="A22" s="19" t="s">
        <v>32</v>
      </c>
      <c r="B22" s="19" t="s">
        <v>5</v>
      </c>
      <c r="C22" s="19" t="s">
        <v>118</v>
      </c>
      <c r="D22" s="19" t="s">
        <v>33</v>
      </c>
      <c r="E22" s="20">
        <v>0</v>
      </c>
      <c r="F22" s="19">
        <f>F21+E22</f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24" customHeight="1" x14ac:dyDescent="0.25">
      <c r="A23" s="19" t="s">
        <v>92</v>
      </c>
      <c r="B23" s="19" t="s">
        <v>5</v>
      </c>
      <c r="C23" s="19" t="s">
        <v>119</v>
      </c>
      <c r="D23" s="19"/>
      <c r="E23" s="20">
        <v>2</v>
      </c>
      <c r="F23" s="19">
        <f t="shared" ref="F23:F29" si="1">F22+E23</f>
        <v>3</v>
      </c>
      <c r="N23" s="4"/>
      <c r="O23" s="4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24" customHeight="1" x14ac:dyDescent="0.25">
      <c r="A24" s="19" t="s">
        <v>34</v>
      </c>
      <c r="B24" s="19" t="s">
        <v>61</v>
      </c>
      <c r="C24" s="19" t="s">
        <v>35</v>
      </c>
      <c r="D24" s="19" t="s">
        <v>36</v>
      </c>
      <c r="E24" s="20">
        <v>2</v>
      </c>
      <c r="F24" s="19">
        <f t="shared" si="1"/>
        <v>5</v>
      </c>
      <c r="N24" s="4"/>
      <c r="O24" s="4"/>
      <c r="P24" s="4"/>
      <c r="Q24" s="4"/>
      <c r="R24" s="3"/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24" customHeight="1" x14ac:dyDescent="0.25">
      <c r="A25" s="19" t="s">
        <v>93</v>
      </c>
      <c r="B25" s="19" t="s">
        <v>61</v>
      </c>
      <c r="C25" s="19" t="s">
        <v>120</v>
      </c>
      <c r="D25" s="19" t="s">
        <v>39</v>
      </c>
      <c r="E25" s="20">
        <v>3</v>
      </c>
      <c r="F25" s="19">
        <f t="shared" si="1"/>
        <v>8</v>
      </c>
      <c r="N25" s="4"/>
      <c r="O25" s="4"/>
      <c r="P25" s="4"/>
      <c r="Q25" s="4"/>
      <c r="R25" s="3"/>
      <c r="S25" s="3"/>
      <c r="T25" s="3"/>
      <c r="U25" s="3"/>
      <c r="V25" s="4"/>
      <c r="W25" s="4"/>
      <c r="X25" s="4"/>
      <c r="Y25" s="4"/>
      <c r="Z25" s="4"/>
      <c r="AA25" s="3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24" customHeight="1" x14ac:dyDescent="0.25">
      <c r="A26" s="19" t="s">
        <v>37</v>
      </c>
      <c r="B26" s="19" t="s">
        <v>38</v>
      </c>
      <c r="C26" s="19" t="s">
        <v>39</v>
      </c>
      <c r="D26" s="19" t="s">
        <v>40</v>
      </c>
      <c r="E26" s="20">
        <v>3</v>
      </c>
      <c r="F26" s="19">
        <f t="shared" si="1"/>
        <v>11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C26" s="3"/>
      <c r="AD26" s="3"/>
      <c r="AE26" s="3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24" customHeight="1" x14ac:dyDescent="0.25">
      <c r="A27" s="19" t="s">
        <v>41</v>
      </c>
      <c r="B27" s="19" t="s">
        <v>38</v>
      </c>
      <c r="C27" s="19" t="s">
        <v>40</v>
      </c>
      <c r="D27" s="19" t="s">
        <v>42</v>
      </c>
      <c r="E27" s="20">
        <v>4</v>
      </c>
      <c r="F27" s="19">
        <f t="shared" si="1"/>
        <v>15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C27" s="4"/>
      <c r="AD27" s="4"/>
      <c r="AE27" s="4"/>
      <c r="AF27" s="3"/>
      <c r="AG27" s="3"/>
      <c r="AH27" s="3"/>
      <c r="AI27" s="3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24" customHeight="1" x14ac:dyDescent="0.25">
      <c r="A28" s="19" t="s">
        <v>43</v>
      </c>
      <c r="B28" s="19" t="s">
        <v>38</v>
      </c>
      <c r="C28" s="19" t="s">
        <v>44</v>
      </c>
      <c r="D28" s="19" t="s">
        <v>45</v>
      </c>
      <c r="E28" s="20">
        <v>2</v>
      </c>
      <c r="F28" s="19">
        <f t="shared" si="1"/>
        <v>17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C28" s="4"/>
      <c r="AD28" s="4"/>
      <c r="AE28" s="4"/>
      <c r="AF28" s="4"/>
      <c r="AG28" s="4"/>
      <c r="AH28" s="4"/>
      <c r="AI28" s="4"/>
      <c r="AJ28" s="3"/>
      <c r="AK28" s="3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24" customHeight="1" x14ac:dyDescent="0.25">
      <c r="A29" s="19" t="s">
        <v>86</v>
      </c>
      <c r="B29" s="19" t="s">
        <v>46</v>
      </c>
      <c r="C29" s="19" t="s">
        <v>47</v>
      </c>
      <c r="D29" s="19" t="s">
        <v>48</v>
      </c>
      <c r="E29" s="20">
        <v>3</v>
      </c>
      <c r="F29" s="19">
        <f t="shared" si="1"/>
        <v>20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C29" s="4"/>
      <c r="AD29" s="4"/>
      <c r="AE29" s="4"/>
      <c r="AF29" s="4"/>
      <c r="AG29" s="4"/>
      <c r="AH29" s="4"/>
      <c r="AI29" s="4"/>
      <c r="AJ29" s="4"/>
      <c r="AK29" s="4"/>
      <c r="AL29" s="3"/>
      <c r="AM29" s="3"/>
      <c r="AN29" s="3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4" customHeight="1" x14ac:dyDescent="0.25">
      <c r="A30" s="19" t="s">
        <v>87</v>
      </c>
      <c r="B30" s="19" t="s">
        <v>88</v>
      </c>
      <c r="C30" s="19"/>
      <c r="D30" s="19"/>
      <c r="E30" s="20"/>
      <c r="F30" s="1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s="25" customFormat="1" ht="48" customHeight="1" x14ac:dyDescent="0.25">
      <c r="A31" s="24" t="s">
        <v>57</v>
      </c>
      <c r="B31" s="24"/>
      <c r="C31" s="24"/>
      <c r="D31" s="24"/>
      <c r="E31" s="24"/>
      <c r="F31" s="24"/>
    </row>
    <row r="32" spans="1:54" s="4" customFormat="1" ht="24" customHeight="1" x14ac:dyDescent="0.25">
      <c r="A32" s="19" t="s">
        <v>54</v>
      </c>
      <c r="B32" s="21"/>
      <c r="C32" s="21"/>
      <c r="D32" s="21"/>
      <c r="E32" s="22">
        <v>0</v>
      </c>
      <c r="F32" s="22">
        <f>E32</f>
        <v>0</v>
      </c>
    </row>
    <row r="33" spans="1:52" s="4" customFormat="1" ht="24" customHeight="1" x14ac:dyDescent="0.25">
      <c r="A33" s="19" t="s">
        <v>52</v>
      </c>
      <c r="B33" s="21"/>
      <c r="C33" s="21"/>
      <c r="D33" s="21"/>
      <c r="E33" s="22">
        <v>2</v>
      </c>
      <c r="F33" s="22">
        <f>F32+E33</f>
        <v>2</v>
      </c>
      <c r="R33" s="3"/>
      <c r="S33" s="3"/>
      <c r="T33" s="3"/>
      <c r="U33" s="3"/>
    </row>
    <row r="34" spans="1:52" s="4" customFormat="1" ht="24" customHeight="1" x14ac:dyDescent="0.25">
      <c r="A34" s="19" t="s">
        <v>53</v>
      </c>
      <c r="B34" s="21"/>
      <c r="C34" s="21"/>
      <c r="D34" s="21"/>
      <c r="E34" s="22">
        <v>2</v>
      </c>
      <c r="F34" s="22">
        <f>F33</f>
        <v>2</v>
      </c>
      <c r="R34" s="3"/>
      <c r="S34" s="3"/>
      <c r="T34" s="3"/>
      <c r="U34" s="3"/>
    </row>
    <row r="35" spans="1:52" s="4" customFormat="1" ht="24" customHeight="1" x14ac:dyDescent="0.25">
      <c r="A35" s="19" t="s">
        <v>60</v>
      </c>
      <c r="B35" s="21"/>
      <c r="C35" s="21"/>
      <c r="D35" s="21"/>
      <c r="E35" s="22">
        <v>2</v>
      </c>
      <c r="F35" s="22">
        <f>F34</f>
        <v>2</v>
      </c>
      <c r="R35" s="3"/>
      <c r="S35" s="3"/>
      <c r="T35" s="3"/>
      <c r="U35" s="3"/>
    </row>
    <row r="36" spans="1:52" s="4" customFormat="1" ht="24" customHeight="1" x14ac:dyDescent="0.25">
      <c r="A36" s="19" t="s">
        <v>91</v>
      </c>
      <c r="B36" s="21"/>
      <c r="C36" s="21"/>
      <c r="D36" s="21"/>
      <c r="E36" s="22">
        <v>2</v>
      </c>
      <c r="F36" s="22">
        <f>F35+E36</f>
        <v>4</v>
      </c>
      <c r="AC36" s="3"/>
      <c r="AD36" s="3"/>
    </row>
    <row r="37" spans="1:52" s="4" customFormat="1" ht="24" customHeight="1" x14ac:dyDescent="0.25">
      <c r="A37" s="19" t="s">
        <v>56</v>
      </c>
      <c r="B37" s="21"/>
      <c r="C37" s="21"/>
      <c r="D37" s="21"/>
      <c r="E37" s="22">
        <v>1</v>
      </c>
      <c r="F37" s="22">
        <f>+F36+E37</f>
        <v>5</v>
      </c>
      <c r="AU37" s="3"/>
    </row>
    <row r="38" spans="1:52" s="4" customFormat="1" ht="24" customHeight="1" x14ac:dyDescent="0.25">
      <c r="A38"/>
      <c r="B38" s="5"/>
      <c r="C38" s="5"/>
      <c r="D38" s="5"/>
      <c r="E38" s="5"/>
      <c r="F38" s="5"/>
    </row>
    <row r="39" spans="1:52" s="25" customFormat="1" ht="48" customHeight="1" x14ac:dyDescent="0.25">
      <c r="A39" s="24" t="s">
        <v>58</v>
      </c>
      <c r="B39" s="24"/>
      <c r="C39" s="24"/>
      <c r="D39" s="24"/>
      <c r="E39" s="24"/>
      <c r="F39" s="24"/>
    </row>
    <row r="40" spans="1:52" s="6" customFormat="1" ht="24" customHeight="1" x14ac:dyDescent="0.25">
      <c r="A40" s="23" t="s">
        <v>100</v>
      </c>
      <c r="B40" s="22" t="s">
        <v>99</v>
      </c>
      <c r="C40" s="22"/>
      <c r="D40" s="22" t="s">
        <v>101</v>
      </c>
      <c r="E40" s="22">
        <v>1</v>
      </c>
      <c r="F40" s="22">
        <f>E40</f>
        <v>1</v>
      </c>
      <c r="AU40" s="8"/>
    </row>
    <row r="41" spans="1:52" s="6" customFormat="1" ht="24" customHeight="1" x14ac:dyDescent="0.25">
      <c r="A41" s="23" t="s">
        <v>59</v>
      </c>
      <c r="B41" s="22" t="s">
        <v>98</v>
      </c>
      <c r="C41" s="23" t="s">
        <v>103</v>
      </c>
      <c r="D41" s="22" t="s">
        <v>102</v>
      </c>
      <c r="E41" s="22">
        <v>1</v>
      </c>
      <c r="F41" s="22">
        <f>F40+E41</f>
        <v>2</v>
      </c>
      <c r="AU41" s="8"/>
    </row>
    <row r="42" spans="1:52" s="6" customFormat="1" ht="24" customHeight="1" x14ac:dyDescent="0.25">
      <c r="A42" s="23" t="s">
        <v>104</v>
      </c>
      <c r="B42" s="22"/>
      <c r="C42" s="22"/>
      <c r="D42" s="22"/>
      <c r="E42" s="22">
        <v>1</v>
      </c>
      <c r="F42" s="22">
        <f t="shared" ref="F42:F44" si="2">F41+E42</f>
        <v>3</v>
      </c>
      <c r="AZ42" s="8"/>
    </row>
    <row r="43" spans="1:52" s="6" customFormat="1" ht="24" customHeight="1" x14ac:dyDescent="0.25">
      <c r="A43" s="23" t="s">
        <v>105</v>
      </c>
      <c r="B43" s="22"/>
      <c r="C43" s="22"/>
      <c r="D43" s="22"/>
      <c r="E43" s="22">
        <v>1</v>
      </c>
      <c r="F43" s="22">
        <f t="shared" si="2"/>
        <v>4</v>
      </c>
      <c r="P43" s="8"/>
    </row>
    <row r="44" spans="1:52" ht="24" customHeight="1" x14ac:dyDescent="0.25">
      <c r="A44" s="23" t="s">
        <v>114</v>
      </c>
      <c r="B44" s="19"/>
      <c r="C44" s="19"/>
      <c r="D44" s="19"/>
      <c r="E44" s="22">
        <v>1</v>
      </c>
      <c r="F44" s="22">
        <f t="shared" si="2"/>
        <v>5</v>
      </c>
      <c r="AU44" s="3"/>
    </row>
  </sheetData>
  <mergeCells count="4">
    <mergeCell ref="A2:F2"/>
    <mergeCell ref="A20:F20"/>
    <mergeCell ref="A31:F31"/>
    <mergeCell ref="A39:F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marché conception-réalisation</vt:lpstr>
      <vt:lpstr>marché de travaux</vt:lpstr>
      <vt:lpstr>Feuil3</vt:lpstr>
      <vt:lpstr>'marché conception-réalisation'!Zone_d_impression</vt:lpstr>
      <vt:lpstr>'marché de travaux'!Zone_d_impression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2014-12-18T13:37:32Z</dcterms:modified>
</cp:coreProperties>
</file>